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Selisoo servaalade veerežiimi taastamistööd/"/>
    </mc:Choice>
  </mc:AlternateContent>
  <xr:revisionPtr revIDLastSave="8" documentId="8_{1C8F909A-5F83-4BA5-BD0B-B31A3245597D}" xr6:coauthVersionLast="47" xr6:coauthVersionMax="47" xr10:uidLastSave="{2D6E9E08-BC64-4FD7-AA98-D94DAC732F51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7" i="2"/>
  <c r="G19" i="2"/>
  <c r="G20" i="2"/>
  <c r="G21" i="2"/>
</calcChain>
</file>

<file path=xl/sharedStrings.xml><?xml version="1.0" encoding="utf-8"?>
<sst xmlns="http://schemas.openxmlformats.org/spreadsheetml/2006/main" count="37" uniqueCount="29">
  <si>
    <t>Ühik</t>
  </si>
  <si>
    <t>Maht</t>
  </si>
  <si>
    <t>Ühiku hind; €</t>
  </si>
  <si>
    <t>Summa; €</t>
  </si>
  <si>
    <t>Hankedokumentide lisa 1</t>
  </si>
  <si>
    <t>Hinnapakkumus</t>
  </si>
  <si>
    <t>Käibemaks</t>
  </si>
  <si>
    <t>SUMMA</t>
  </si>
  <si>
    <t>Jrk. nr.</t>
  </si>
  <si>
    <t>Tööliik</t>
  </si>
  <si>
    <t>Kokku:</t>
  </si>
  <si>
    <t>Trassiraied (ligipääsutrassid, kraavitrassid ja raie paisude asukohtades)</t>
  </si>
  <si>
    <t>Truup T5 likvideerimine koos truubitorude utiliseerimisega</t>
  </si>
  <si>
    <t>tk</t>
  </si>
  <si>
    <t>Kraavivallide likvideerimine</t>
  </si>
  <si>
    <t>km</t>
  </si>
  <si>
    <t>Truup T11 rekonstrueerimine koos MAO otsakute ehitamisega</t>
  </si>
  <si>
    <t>Ajutiste ülepääsude rajamine ja likvideerimine</t>
  </si>
  <si>
    <t>Pinnaspaisude ehitamine kraavidele. Tüüp 1</t>
  </si>
  <si>
    <t>Pinnaspaisude ehitamine turbavõtuaukudele. Tüüp 2</t>
  </si>
  <si>
    <t>Geotekstiiliga pinnaspaisude ehitamine Suurlauka väljavoolukraavile nr 317 Tüüp 3</t>
  </si>
  <si>
    <t>m</t>
  </si>
  <si>
    <t>Selisoo servaalade veerežiimi taastamistööd</t>
  </si>
  <si>
    <t>tm</t>
  </si>
  <si>
    <t xml:space="preserve">Raiutud puidu kokkuvedu </t>
  </si>
  <si>
    <t>Selisoo loodusraja tõstmine (koos ehitusmaterjalide maksumusega) ning ehitusmaterjalide veoga kuni 2 km kaugusele tööobjektile</t>
  </si>
  <si>
    <t>Selisoo loodusraja ehitamine 678 m, sellest on 192 m lõik koos raja tõstmisega (koos ehitusmaterjalide maksumusega) ning ehitusmaterjalide veoga kuni 2 km kaugusele tööobjektile</t>
  </si>
  <si>
    <t>Olemasoleva loodusrajalõigu likvideerimine, materjali utiliseerimine ja materjalide väljavedu objektilt kuni 2 km kaugusele</t>
  </si>
  <si>
    <t>Esindaja nimi:  Kaupo Jansen (juhatuse liige)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</si>
</sst>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7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  <xf numFmtId="43" fontId="1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left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2" fontId="8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vertical="center"/>
    </xf>
    <xf numFmtId="4" fontId="8" fillId="0" borderId="1" xfId="0" applyNumberFormat="1" applyFont="1" applyBorder="1" applyAlignment="1">
      <alignment horizontal="right"/>
    </xf>
    <xf numFmtId="0" fontId="11" fillId="2" borderId="0" xfId="0" applyFont="1" applyFill="1" applyAlignment="1">
      <alignment vertical="center"/>
    </xf>
    <xf numFmtId="4" fontId="9" fillId="0" borderId="1" xfId="0" applyNumberFormat="1" applyFont="1" applyBorder="1" applyAlignment="1">
      <alignment horizontal="right"/>
    </xf>
    <xf numFmtId="2" fontId="8" fillId="2" borderId="3" xfId="0" applyNumberFormat="1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43" fontId="8" fillId="0" borderId="1" xfId="5" applyFont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Border="1" applyAlignment="1">
      <alignment horizontal="left" wrapText="1"/>
    </xf>
    <xf numFmtId="2" fontId="11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4" fontId="16" fillId="0" borderId="4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</cellXfs>
  <cellStyles count="6">
    <cellStyle name="Koma" xfId="5" builtinId="3"/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10" zoomScaleNormal="100" workbookViewId="0">
      <selection activeCell="I17" sqref="I17"/>
    </sheetView>
  </sheetViews>
  <sheetFormatPr defaultColWidth="9.109375" defaultRowHeight="11.4" x14ac:dyDescent="0.2"/>
  <cols>
    <col min="1" max="1" width="2.44140625" style="1" customWidth="1"/>
    <col min="2" max="2" width="6.33203125" style="1" customWidth="1"/>
    <col min="3" max="3" width="61.44140625" style="1" customWidth="1"/>
    <col min="4" max="4" width="6.5546875" style="5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4" ht="42" customHeight="1" x14ac:dyDescent="0.3">
      <c r="A1" s="4"/>
      <c r="B1" s="51"/>
      <c r="C1" s="52"/>
      <c r="D1" s="53" t="s">
        <v>4</v>
      </c>
      <c r="E1" s="53"/>
      <c r="F1" s="53"/>
      <c r="G1" s="53"/>
      <c r="H1" s="4"/>
    </row>
    <row r="2" spans="1:14" ht="31.5" customHeight="1" x14ac:dyDescent="0.3">
      <c r="A2" s="4"/>
      <c r="B2" s="30" t="s">
        <v>22</v>
      </c>
      <c r="C2" s="16"/>
      <c r="D2" s="16"/>
      <c r="E2" s="4"/>
      <c r="F2" s="4"/>
      <c r="G2" s="4"/>
      <c r="H2" s="4"/>
    </row>
    <row r="3" spans="1:14" ht="18.75" customHeight="1" x14ac:dyDescent="0.2">
      <c r="A3" s="4"/>
      <c r="B3" s="4"/>
      <c r="C3" s="4"/>
      <c r="D3" s="6"/>
      <c r="E3" s="4"/>
      <c r="F3" s="4"/>
      <c r="G3" s="4"/>
      <c r="H3" s="4"/>
    </row>
    <row r="4" spans="1:14" ht="26.25" customHeight="1" x14ac:dyDescent="0.3">
      <c r="A4" s="4"/>
      <c r="B4" s="54" t="s">
        <v>5</v>
      </c>
      <c r="C4" s="54"/>
      <c r="D4" s="6"/>
      <c r="E4" s="4"/>
      <c r="F4" s="4"/>
      <c r="G4" s="4"/>
      <c r="H4" s="4"/>
    </row>
    <row r="5" spans="1:14" ht="24.75" customHeight="1" x14ac:dyDescent="0.25">
      <c r="A5" s="4"/>
      <c r="B5" s="49"/>
      <c r="C5" s="49"/>
      <c r="D5" s="10"/>
      <c r="E5" s="10"/>
      <c r="F5" s="10"/>
      <c r="G5" s="10"/>
      <c r="H5" s="4"/>
    </row>
    <row r="6" spans="1:14" ht="27" customHeight="1" x14ac:dyDescent="0.2">
      <c r="A6" s="4"/>
      <c r="B6" s="2" t="s">
        <v>8</v>
      </c>
      <c r="C6" s="3" t="s">
        <v>9</v>
      </c>
      <c r="D6" s="3" t="s">
        <v>0</v>
      </c>
      <c r="E6" s="3" t="s">
        <v>1</v>
      </c>
      <c r="F6" s="2" t="s">
        <v>2</v>
      </c>
      <c r="G6" s="3" t="s">
        <v>3</v>
      </c>
      <c r="H6" s="4"/>
    </row>
    <row r="7" spans="1:14" s="11" customFormat="1" ht="32.25" customHeight="1" x14ac:dyDescent="0.2">
      <c r="A7" s="18"/>
      <c r="B7" s="13">
        <v>1</v>
      </c>
      <c r="C7" s="14" t="s">
        <v>11</v>
      </c>
      <c r="D7" s="13" t="s">
        <v>15</v>
      </c>
      <c r="E7" s="35">
        <v>32.68</v>
      </c>
      <c r="F7" s="17">
        <v>2200</v>
      </c>
      <c r="G7" s="17">
        <f t="shared" ref="G7:G18" si="0">E7*F7</f>
        <v>71896</v>
      </c>
      <c r="H7" s="22"/>
      <c r="I7" s="12"/>
    </row>
    <row r="8" spans="1:14" s="11" customFormat="1" ht="24.9" customHeight="1" x14ac:dyDescent="0.2">
      <c r="A8" s="18"/>
      <c r="B8" s="13">
        <v>2</v>
      </c>
      <c r="C8" s="14" t="s">
        <v>12</v>
      </c>
      <c r="D8" s="13" t="s">
        <v>13</v>
      </c>
      <c r="E8" s="23">
        <v>1</v>
      </c>
      <c r="F8" s="17">
        <v>500</v>
      </c>
      <c r="G8" s="17">
        <f t="shared" si="0"/>
        <v>500</v>
      </c>
      <c r="H8" s="22"/>
      <c r="I8" s="12"/>
      <c r="J8" s="42"/>
      <c r="K8" s="12"/>
      <c r="L8" s="12"/>
    </row>
    <row r="9" spans="1:14" s="11" customFormat="1" ht="24.9" customHeight="1" x14ac:dyDescent="0.2">
      <c r="A9" s="18"/>
      <c r="B9" s="13">
        <v>3</v>
      </c>
      <c r="C9" s="14" t="s">
        <v>16</v>
      </c>
      <c r="D9" s="13" t="s">
        <v>13</v>
      </c>
      <c r="E9" s="23">
        <v>1</v>
      </c>
      <c r="F9" s="17">
        <v>1900</v>
      </c>
      <c r="G9" s="17">
        <f t="shared" si="0"/>
        <v>1900</v>
      </c>
      <c r="H9" s="22"/>
      <c r="I9" s="12"/>
      <c r="J9" s="42"/>
      <c r="K9" s="12"/>
      <c r="L9" s="12"/>
    </row>
    <row r="10" spans="1:14" s="11" customFormat="1" ht="24.9" customHeight="1" x14ac:dyDescent="0.2">
      <c r="A10" s="18"/>
      <c r="B10" s="13">
        <v>4</v>
      </c>
      <c r="C10" s="14" t="s">
        <v>17</v>
      </c>
      <c r="D10" s="13" t="s">
        <v>13</v>
      </c>
      <c r="E10" s="15">
        <v>12</v>
      </c>
      <c r="F10" s="17">
        <v>200</v>
      </c>
      <c r="G10" s="17">
        <f t="shared" si="0"/>
        <v>2400</v>
      </c>
      <c r="H10" s="22"/>
      <c r="I10" s="12"/>
      <c r="J10" s="12"/>
      <c r="K10" s="12"/>
      <c r="L10" s="12"/>
      <c r="M10" s="43"/>
      <c r="N10" s="43"/>
    </row>
    <row r="11" spans="1:14" s="11" customFormat="1" ht="24.9" customHeight="1" x14ac:dyDescent="0.2">
      <c r="A11" s="18"/>
      <c r="B11" s="13">
        <v>5</v>
      </c>
      <c r="C11" s="14" t="s">
        <v>14</v>
      </c>
      <c r="D11" s="13" t="s">
        <v>15</v>
      </c>
      <c r="E11" s="15">
        <v>10.98</v>
      </c>
      <c r="F11" s="17">
        <v>1990</v>
      </c>
      <c r="G11" s="17">
        <f t="shared" si="0"/>
        <v>21850.2</v>
      </c>
      <c r="H11" s="22"/>
      <c r="I11" s="12"/>
      <c r="J11" s="12"/>
      <c r="K11" s="12"/>
      <c r="L11" s="12"/>
      <c r="M11" s="43"/>
      <c r="N11" s="43"/>
    </row>
    <row r="12" spans="1:14" s="11" customFormat="1" ht="24.9" customHeight="1" x14ac:dyDescent="0.2">
      <c r="A12" s="18"/>
      <c r="B12" s="13">
        <v>6</v>
      </c>
      <c r="C12" s="14" t="s">
        <v>18</v>
      </c>
      <c r="D12" s="13" t="s">
        <v>13</v>
      </c>
      <c r="E12" s="15">
        <v>209</v>
      </c>
      <c r="F12" s="34">
        <v>170</v>
      </c>
      <c r="G12" s="17">
        <f t="shared" si="0"/>
        <v>35530</v>
      </c>
      <c r="H12" s="22"/>
      <c r="I12" s="12"/>
      <c r="J12" s="12"/>
      <c r="K12" s="12"/>
      <c r="L12" s="12"/>
      <c r="M12" s="43"/>
      <c r="N12" s="43"/>
    </row>
    <row r="13" spans="1:14" s="11" customFormat="1" ht="24.9" customHeight="1" x14ac:dyDescent="0.2">
      <c r="A13" s="18"/>
      <c r="B13" s="13">
        <v>7</v>
      </c>
      <c r="C13" s="14" t="s">
        <v>19</v>
      </c>
      <c r="D13" s="13" t="s">
        <v>13</v>
      </c>
      <c r="E13" s="15">
        <v>319</v>
      </c>
      <c r="F13" s="34">
        <v>240</v>
      </c>
      <c r="G13" s="17">
        <f t="shared" si="0"/>
        <v>76560</v>
      </c>
      <c r="H13" s="22"/>
      <c r="I13" s="12"/>
      <c r="J13" s="12"/>
      <c r="K13" s="12"/>
      <c r="L13" s="12"/>
      <c r="M13" s="43"/>
      <c r="N13" s="43"/>
    </row>
    <row r="14" spans="1:14" s="11" customFormat="1" ht="28.5" customHeight="1" x14ac:dyDescent="0.2">
      <c r="A14" s="18"/>
      <c r="B14" s="13">
        <v>8</v>
      </c>
      <c r="C14" s="14" t="s">
        <v>20</v>
      </c>
      <c r="D14" s="13" t="s">
        <v>13</v>
      </c>
      <c r="E14" s="15">
        <v>6</v>
      </c>
      <c r="F14" s="34">
        <v>2000</v>
      </c>
      <c r="G14" s="17">
        <f t="shared" si="0"/>
        <v>12000</v>
      </c>
      <c r="H14" s="22"/>
      <c r="I14" s="12"/>
      <c r="J14" s="12"/>
      <c r="K14" s="12"/>
      <c r="L14" s="12"/>
    </row>
    <row r="15" spans="1:14" s="39" customFormat="1" ht="33" customHeight="1" x14ac:dyDescent="0.2">
      <c r="A15" s="36"/>
      <c r="B15" s="13">
        <v>9</v>
      </c>
      <c r="C15" s="48" t="s">
        <v>27</v>
      </c>
      <c r="D15" s="13" t="s">
        <v>21</v>
      </c>
      <c r="E15" s="15">
        <v>678</v>
      </c>
      <c r="F15" s="34">
        <v>15</v>
      </c>
      <c r="G15" s="17">
        <f t="shared" si="0"/>
        <v>10170</v>
      </c>
      <c r="H15" s="37"/>
      <c r="I15" s="38"/>
      <c r="J15" s="38"/>
      <c r="K15" s="38"/>
      <c r="L15" s="38"/>
    </row>
    <row r="16" spans="1:14" s="39" customFormat="1" ht="38.25" customHeight="1" x14ac:dyDescent="0.2">
      <c r="A16" s="36"/>
      <c r="B16" s="13">
        <v>10</v>
      </c>
      <c r="C16" s="40" t="s">
        <v>26</v>
      </c>
      <c r="D16" s="13" t="s">
        <v>21</v>
      </c>
      <c r="E16" s="15">
        <v>678</v>
      </c>
      <c r="F16" s="34">
        <v>49</v>
      </c>
      <c r="G16" s="17">
        <f t="shared" si="0"/>
        <v>33222</v>
      </c>
      <c r="H16" s="37"/>
      <c r="I16" s="38"/>
      <c r="J16" s="38"/>
      <c r="K16" s="38"/>
      <c r="L16" s="38"/>
    </row>
    <row r="17" spans="1:12" s="39" customFormat="1" ht="38.25" customHeight="1" x14ac:dyDescent="0.2">
      <c r="A17" s="36"/>
      <c r="B17" s="13">
        <v>11</v>
      </c>
      <c r="C17" s="44" t="s">
        <v>25</v>
      </c>
      <c r="D17" s="45" t="s">
        <v>21</v>
      </c>
      <c r="E17" s="46">
        <v>91</v>
      </c>
      <c r="F17" s="47">
        <v>49</v>
      </c>
      <c r="G17" s="17">
        <f t="shared" si="0"/>
        <v>4459</v>
      </c>
      <c r="H17" s="37"/>
      <c r="I17" s="41"/>
      <c r="J17" s="38"/>
      <c r="K17" s="38"/>
      <c r="L17" s="38"/>
    </row>
    <row r="18" spans="1:12" s="11" customFormat="1" ht="41.25" customHeight="1" x14ac:dyDescent="0.2">
      <c r="A18" s="18"/>
      <c r="B18" s="13">
        <v>12</v>
      </c>
      <c r="C18" s="40" t="s">
        <v>24</v>
      </c>
      <c r="D18" s="13" t="s">
        <v>23</v>
      </c>
      <c r="E18" s="15">
        <v>1500</v>
      </c>
      <c r="F18" s="34">
        <v>6</v>
      </c>
      <c r="G18" s="17">
        <f t="shared" si="0"/>
        <v>9000</v>
      </c>
      <c r="H18" s="22"/>
      <c r="I18" s="12"/>
      <c r="J18" s="12"/>
      <c r="K18" s="12"/>
      <c r="L18" s="12"/>
    </row>
    <row r="19" spans="1:12" s="11" customFormat="1" ht="27" customHeight="1" x14ac:dyDescent="0.25">
      <c r="A19" s="18"/>
      <c r="B19" s="31"/>
      <c r="C19" s="32"/>
      <c r="D19" s="33"/>
      <c r="E19" s="24"/>
      <c r="F19" s="21" t="s">
        <v>10</v>
      </c>
      <c r="G19" s="17">
        <f>SUM(G7:G18)</f>
        <v>279487.2</v>
      </c>
      <c r="H19" s="22"/>
      <c r="I19" s="12"/>
      <c r="J19" s="12"/>
      <c r="K19" s="12"/>
      <c r="L19" s="12"/>
    </row>
    <row r="20" spans="1:12" s="11" customFormat="1" ht="22.5" customHeight="1" x14ac:dyDescent="0.25">
      <c r="A20" s="18"/>
      <c r="B20" s="28"/>
      <c r="C20" s="27"/>
      <c r="D20" s="29"/>
      <c r="E20" s="24"/>
      <c r="F20" s="25" t="s">
        <v>6</v>
      </c>
      <c r="G20" s="19">
        <f>G19*0.22</f>
        <v>61487.184000000001</v>
      </c>
      <c r="H20" s="22"/>
      <c r="I20" s="12"/>
      <c r="J20" s="12"/>
      <c r="K20" s="12"/>
      <c r="L20" s="12"/>
    </row>
    <row r="21" spans="1:12" s="11" customFormat="1" ht="22.5" customHeight="1" x14ac:dyDescent="0.25">
      <c r="A21" s="18"/>
      <c r="B21" s="26"/>
      <c r="C21" s="27"/>
      <c r="D21" s="26"/>
      <c r="E21" s="20"/>
      <c r="F21" s="21" t="s">
        <v>7</v>
      </c>
      <c r="G21" s="19">
        <f>G19+G20</f>
        <v>340974.38400000002</v>
      </c>
      <c r="H21" s="22"/>
      <c r="I21" s="12"/>
      <c r="J21" s="12"/>
      <c r="K21" s="12"/>
      <c r="L21" s="12"/>
    </row>
    <row r="22" spans="1:12" s="7" customFormat="1" ht="15.75" customHeight="1" x14ac:dyDescent="0.25">
      <c r="A22" s="9"/>
      <c r="B22" s="4"/>
      <c r="C22" s="4"/>
      <c r="D22" s="6"/>
      <c r="E22" s="4"/>
      <c r="F22" s="4"/>
      <c r="G22" s="4"/>
      <c r="H22" s="9"/>
    </row>
    <row r="23" spans="1:12" ht="27.75" customHeight="1" x14ac:dyDescent="0.25">
      <c r="A23" s="4"/>
      <c r="B23" s="50" t="s">
        <v>28</v>
      </c>
      <c r="C23" s="50"/>
      <c r="D23" s="8"/>
      <c r="E23" s="9"/>
      <c r="F23" s="9"/>
      <c r="G23" s="9"/>
      <c r="H23" s="4"/>
    </row>
  </sheetData>
  <mergeCells count="5">
    <mergeCell ref="B5:C5"/>
    <mergeCell ref="B23:C23"/>
    <mergeCell ref="B1:C1"/>
    <mergeCell ref="D1:G1"/>
    <mergeCell ref="B4:C4"/>
  </mergeCells>
  <phoneticPr fontId="14" type="noConversion"/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14a5b-24e2-4558-922f-8dc314919bfa">
      <Terms xmlns="http://schemas.microsoft.com/office/infopath/2007/PartnerControls"/>
    </lcf76f155ced4ddcb4097134ff3c332f>
    <TaxCatchAll xmlns="d0101652-bc8b-4278-adbd-fe82481816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6779E9-7F13-4821-B828-526F2F1E98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E3C0B-FB95-469D-B3FE-C5E52DD71B8D}">
  <ds:schemaRefs>
    <ds:schemaRef ds:uri="http://schemas.microsoft.com/office/2006/metadata/properties"/>
    <ds:schemaRef ds:uri="http://schemas.microsoft.com/office/infopath/2007/PartnerControls"/>
    <ds:schemaRef ds:uri="f1d14a5b-24e2-4558-922f-8dc314919bfa"/>
    <ds:schemaRef ds:uri="d0101652-bc8b-4278-adbd-fe8248181632"/>
  </ds:schemaRefs>
</ds:datastoreItem>
</file>

<file path=customXml/itemProps3.xml><?xml version="1.0" encoding="utf-8"?>
<ds:datastoreItem xmlns:ds="http://schemas.openxmlformats.org/officeDocument/2006/customXml" ds:itemID="{898148FD-E734-482A-9399-C6FF331BE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Kaupo Jansen</cp:lastModifiedBy>
  <cp:lastPrinted>2018-05-24T08:27:06Z</cp:lastPrinted>
  <dcterms:created xsi:type="dcterms:W3CDTF">2015-06-10T13:35:29Z</dcterms:created>
  <dcterms:modified xsi:type="dcterms:W3CDTF">2024-07-11T09:19:41Z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0x010100846350487A8D2B45BBBF1697B940CB51</vt:lpwstr>
  </property>
  <property fmtid="{D5CDD505-2E9C-101B-9397-08002B2CF9AE}" pid="3" name="MediaServiceImageTags">
    <vt:lpwstr/>
  </property>
</Properties>
</file>